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<sst xmlns="http://schemas.openxmlformats.org/spreadsheetml/2006/main" count="42" uniqueCount="25">
  <si>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</si>
  <si>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</si>
  <si>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</si>
  <si>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</si>
  <si>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</si>
  <si>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</si>
  <si>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</si>
  <si>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</si>
  <si>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 и ГВС</t>
  </si>
  <si>
    <t>Уборка лестничных клеток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</si>
  <si>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</si>
  <si>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№4 по ул. Космонавтов, выполненных непосредственно управляющей организацией и сторонними организациями в 2024 году</t>
  </si>
  <si>
    <t>Ремонт стояка системы ХВС в кв. № 58</t>
  </si>
  <si>
    <t xml:space="preserve">Очистка придомовой территории от снега погрузчиком </t>
  </si>
  <si>
    <t>Февраль</t>
  </si>
  <si>
    <t>Периодическая проверка вентиляционных каналов</t>
  </si>
  <si>
    <t>Очистка кровли от снега (20.02.2024г.)</t>
  </si>
  <si>
    <t>Ремонт стояка системы ГВС в кв. № 83</t>
  </si>
  <si>
    <t>Ремонт стояка системы ГВС в кв. № 26</t>
  </si>
  <si>
    <t>Ремонт стояка отопления в кв. №№ 49,56</t>
  </si>
  <si>
    <t>Март</t>
  </si>
  <si>
    <t>Устранение завалов с пробивкой в кв. № 45</t>
  </si>
  <si>
    <t>Ремонт контейнерной площадки</t>
  </si>
  <si>
    <t>Замена запорной арматуры систем ХВС и ГВС в кв. № 40</t>
  </si>
  <si>
    <t>Очистка кровли от снега (29.02.2024г. 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</si>
</sst>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2" fontId="0" fillId="35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9">
      <selection activeCell="D29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9" hidden="1" customWidth="1"/>
    <col min="5" max="5" width="11.7109375" style="0" hidden="1" customWidth="1"/>
    <col min="6" max="8" width="9.140625" style="0" customWidth="1"/>
  </cols>
  <sheetData>
    <row r="1" spans="1:2" ht="46.5" customHeight="1">
      <c r="A1" s="16" t="s">
        <v>11</v>
      </c>
      <c r="B1" s="17"/>
    </row>
    <row r="2" spans="1:2" ht="24" customHeight="1">
      <c r="A2" s="4" t="s">
        <v>0</v>
      </c>
      <c r="B2" s="4" t="s">
        <v>1</v>
      </c>
    </row>
    <row r="3" spans="1:4" ht="24" customHeight="1">
      <c r="A3" s="18" t="s">
        <v>2</v>
      </c>
      <c r="B3" s="18"/>
      <c r="D3" s="10">
        <v>3499.89</v>
      </c>
    </row>
    <row r="4" spans="1:4" ht="24" customHeight="1">
      <c r="A4" s="1" t="s">
        <v>7</v>
      </c>
      <c r="B4" s="3">
        <v>11269.65</v>
      </c>
      <c r="D4" s="9">
        <f aca="true" t="shared" si="0" ref="D4:D12">B4/3499.89</f>
        <v>3.2200012000377156</v>
      </c>
    </row>
    <row r="5" spans="1:4" ht="24" customHeight="1">
      <c r="A5" s="1" t="s">
        <v>3</v>
      </c>
      <c r="B5" s="3">
        <v>13824.57</v>
      </c>
      <c r="D5" s="9">
        <f t="shared" si="0"/>
        <v>3.9500012857546953</v>
      </c>
    </row>
    <row r="6" spans="1:4" ht="24" customHeight="1">
      <c r="A6" s="1" t="s">
        <v>5</v>
      </c>
      <c r="B6" s="3">
        <v>2270.67</v>
      </c>
      <c r="D6" s="9">
        <f t="shared" si="0"/>
        <v>0.648783247473492</v>
      </c>
    </row>
    <row r="7" spans="1:5" ht="24" customHeight="1">
      <c r="A7" s="1" t="s">
        <v>8</v>
      </c>
      <c r="B7" s="3">
        <v>5090.14</v>
      </c>
      <c r="D7" s="12">
        <f t="shared" si="0"/>
        <v>1.454371423101869</v>
      </c>
      <c r="E7" s="12"/>
    </row>
    <row r="8" spans="1:5" ht="24" customHeight="1">
      <c r="A8" s="6" t="s">
        <v>6</v>
      </c>
      <c r="B8" s="3">
        <v>18024.43</v>
      </c>
      <c r="D8" s="12">
        <f t="shared" si="0"/>
        <v>5.149998999968571</v>
      </c>
      <c r="E8" s="13"/>
    </row>
    <row r="9" spans="1:5" ht="24" customHeight="1">
      <c r="A9" s="1" t="s">
        <v>9</v>
      </c>
      <c r="B9" s="3">
        <v>4821.65</v>
      </c>
      <c r="D9" s="12">
        <f t="shared" si="0"/>
        <v>1.3776575835240537</v>
      </c>
      <c r="E9" s="13"/>
    </row>
    <row r="10" spans="1:5" ht="24" customHeight="1">
      <c r="A10" s="8" t="s">
        <v>10</v>
      </c>
      <c r="B10" s="7">
        <v>2099.93</v>
      </c>
      <c r="D10" s="12">
        <f t="shared" si="0"/>
        <v>0.5999988571069376</v>
      </c>
      <c r="E10" s="12"/>
    </row>
    <row r="11" spans="1:5" ht="24" customHeight="1">
      <c r="A11" s="8" t="s">
        <v>12</v>
      </c>
      <c r="B11" s="14">
        <v>6449</v>
      </c>
      <c r="D11" s="11">
        <f t="shared" si="0"/>
        <v>1.8426293397792504</v>
      </c>
      <c r="E11" s="11">
        <f>D11+D12</f>
        <v>2.271214238161771</v>
      </c>
    </row>
    <row r="12" spans="1:5" ht="24" customHeight="1">
      <c r="A12" s="8" t="s">
        <v>13</v>
      </c>
      <c r="B12" s="7">
        <v>1500</v>
      </c>
      <c r="D12" s="11">
        <f t="shared" si="0"/>
        <v>0.4285848983825206</v>
      </c>
      <c r="E12" s="11">
        <f>B11+B12</f>
        <v>7949</v>
      </c>
    </row>
    <row r="13" spans="1:5" ht="24" customHeight="1">
      <c r="A13" s="2" t="s">
        <v>4</v>
      </c>
      <c r="B13" s="5">
        <f>SUM(B4:B12)</f>
        <v>65350.04</v>
      </c>
      <c r="D13" s="12"/>
      <c r="E13" s="13"/>
    </row>
    <row r="14" spans="1:4" ht="24" customHeight="1">
      <c r="A14" s="18" t="s">
        <v>14</v>
      </c>
      <c r="B14" s="18"/>
      <c r="D14" s="10"/>
    </row>
    <row r="15" spans="1:4" ht="24" customHeight="1">
      <c r="A15" s="1" t="s">
        <v>7</v>
      </c>
      <c r="B15" s="3">
        <v>11269.65</v>
      </c>
      <c r="D15" s="9">
        <f aca="true" t="shared" si="1" ref="D15:D27">B15/3499.89</f>
        <v>3.2200012000377156</v>
      </c>
    </row>
    <row r="16" spans="1:4" ht="24" customHeight="1">
      <c r="A16" s="1" t="s">
        <v>3</v>
      </c>
      <c r="B16" s="3">
        <v>13824.57</v>
      </c>
      <c r="D16" s="9">
        <f t="shared" si="1"/>
        <v>3.9500012857546953</v>
      </c>
    </row>
    <row r="17" spans="1:4" ht="24" customHeight="1">
      <c r="A17" s="1" t="s">
        <v>5</v>
      </c>
      <c r="B17" s="3">
        <v>2270.67</v>
      </c>
      <c r="D17" s="9">
        <f t="shared" si="1"/>
        <v>0.648783247473492</v>
      </c>
    </row>
    <row r="18" spans="1:5" ht="24" customHeight="1">
      <c r="A18" s="1" t="s">
        <v>8</v>
      </c>
      <c r="B18" s="3">
        <v>5090.14</v>
      </c>
      <c r="D18" s="12">
        <f t="shared" si="1"/>
        <v>1.454371423101869</v>
      </c>
      <c r="E18" s="12"/>
    </row>
    <row r="19" spans="1:5" ht="24" customHeight="1">
      <c r="A19" s="6" t="s">
        <v>6</v>
      </c>
      <c r="B19" s="3">
        <v>18024.43</v>
      </c>
      <c r="D19" s="12">
        <f t="shared" si="1"/>
        <v>5.149998999968571</v>
      </c>
      <c r="E19" s="13"/>
    </row>
    <row r="20" spans="1:5" ht="24" customHeight="1">
      <c r="A20" s="1" t="s">
        <v>9</v>
      </c>
      <c r="B20" s="3">
        <v>6824.37</v>
      </c>
      <c r="D20" s="12">
        <f t="shared" si="1"/>
        <v>1.9498812819831481</v>
      </c>
      <c r="E20" s="13"/>
    </row>
    <row r="21" spans="1:5" ht="24" customHeight="1">
      <c r="A21" s="8" t="s">
        <v>10</v>
      </c>
      <c r="B21" s="7">
        <v>2099.93</v>
      </c>
      <c r="D21" s="12">
        <f t="shared" si="1"/>
        <v>0.5999988571069376</v>
      </c>
      <c r="E21" s="12"/>
    </row>
    <row r="22" spans="1:5" ht="24" customHeight="1">
      <c r="A22" s="8" t="s">
        <v>15</v>
      </c>
      <c r="B22" s="14">
        <v>1942.92</v>
      </c>
      <c r="D22" s="12">
        <f t="shared" si="1"/>
        <v>0.5551374471769113</v>
      </c>
      <c r="E22" s="12"/>
    </row>
    <row r="23" spans="1:5" ht="24" customHeight="1">
      <c r="A23" s="8" t="s">
        <v>13</v>
      </c>
      <c r="B23" s="7">
        <v>3000</v>
      </c>
      <c r="D23" s="11">
        <f>B23/3499.89</f>
        <v>0.8571697967650412</v>
      </c>
      <c r="E23" s="15"/>
    </row>
    <row r="24" spans="1:5" ht="24" customHeight="1">
      <c r="A24" s="8" t="s">
        <v>16</v>
      </c>
      <c r="B24" s="14">
        <v>20401</v>
      </c>
      <c r="D24" s="11">
        <f>B24/3499.89</f>
        <v>5.829040341267869</v>
      </c>
      <c r="E24" s="15"/>
    </row>
    <row r="25" spans="1:5" ht="24" customHeight="1">
      <c r="A25" s="8" t="s">
        <v>17</v>
      </c>
      <c r="B25" s="14">
        <v>8210</v>
      </c>
      <c r="D25" s="11">
        <f>B25/3499.89</f>
        <v>2.3457880104803293</v>
      </c>
      <c r="E25" s="11"/>
    </row>
    <row r="26" spans="1:5" ht="24" customHeight="1">
      <c r="A26" s="8" t="s">
        <v>18</v>
      </c>
      <c r="B26" s="14">
        <v>1706</v>
      </c>
      <c r="D26" s="11">
        <f>B26/3499.89</f>
        <v>0.4874438910937201</v>
      </c>
      <c r="E26" s="11">
        <f>D23+D24+D25+D26+D27</f>
        <v>17.222541279868796</v>
      </c>
    </row>
    <row r="27" spans="1:5" ht="24" customHeight="1">
      <c r="A27" s="8" t="s">
        <v>19</v>
      </c>
      <c r="B27" s="14">
        <v>26960</v>
      </c>
      <c r="D27" s="11">
        <f t="shared" si="1"/>
        <v>7.703099240261837</v>
      </c>
      <c r="E27" s="11">
        <f>B23+B24+B25+B26+B27</f>
        <v>60277</v>
      </c>
    </row>
    <row r="28" spans="1:5" ht="24" customHeight="1">
      <c r="A28" s="2" t="s">
        <v>4</v>
      </c>
      <c r="B28" s="5">
        <f>SUM(B15:B27)</f>
        <v>121623.68</v>
      </c>
      <c r="D28" s="12"/>
      <c r="E28" s="13"/>
    </row>
    <row r="29" spans="1:4" ht="24" customHeight="1">
      <c r="A29" s="18" t="s">
        <v>20</v>
      </c>
      <c r="B29" s="18"/>
      <c r="D29" s="19">
        <v>3503.89</v>
      </c>
    </row>
    <row r="30" spans="1:4" ht="24" customHeight="1">
      <c r="A30" s="1" t="s">
        <v>7</v>
      </c>
      <c r="B30" s="3">
        <v>11282.53</v>
      </c>
      <c r="D30" s="9">
        <f>B30/3503.89</f>
        <v>3.2200011986677666</v>
      </c>
    </row>
    <row r="31" spans="1:4" ht="24" customHeight="1">
      <c r="A31" s="1" t="s">
        <v>3</v>
      </c>
      <c r="B31" s="3">
        <v>13840.37</v>
      </c>
      <c r="D31" s="9">
        <f aca="true" t="shared" si="2" ref="D31:D40">B31/3503.89</f>
        <v>3.950001284286893</v>
      </c>
    </row>
    <row r="32" spans="1:4" ht="24" customHeight="1">
      <c r="A32" s="1" t="s">
        <v>5</v>
      </c>
      <c r="B32" s="3">
        <v>2270.67</v>
      </c>
      <c r="D32" s="9">
        <f t="shared" si="2"/>
        <v>0.6480426040771828</v>
      </c>
    </row>
    <row r="33" spans="1:5" ht="24" customHeight="1">
      <c r="A33" s="1" t="s">
        <v>8</v>
      </c>
      <c r="B33" s="3">
        <v>5090.14</v>
      </c>
      <c r="D33" s="9">
        <f t="shared" si="2"/>
        <v>1.452711129630211</v>
      </c>
      <c r="E33" s="12"/>
    </row>
    <row r="34" spans="1:5" ht="24" customHeight="1">
      <c r="A34" s="6" t="s">
        <v>6</v>
      </c>
      <c r="B34" s="3">
        <v>18045.03</v>
      </c>
      <c r="D34" s="9">
        <f t="shared" si="2"/>
        <v>5.149999001110195</v>
      </c>
      <c r="E34" s="13"/>
    </row>
    <row r="35" spans="1:5" ht="24" customHeight="1">
      <c r="A35" s="1" t="s">
        <v>9</v>
      </c>
      <c r="B35" s="3">
        <v>6999.78</v>
      </c>
      <c r="D35" s="9">
        <f t="shared" si="2"/>
        <v>1.9977168233021014</v>
      </c>
      <c r="E35" s="13"/>
    </row>
    <row r="36" spans="1:5" ht="24" customHeight="1">
      <c r="A36" s="8" t="s">
        <v>10</v>
      </c>
      <c r="B36" s="7">
        <v>2102.33</v>
      </c>
      <c r="D36" s="9">
        <f t="shared" si="2"/>
        <v>0.599998858411651</v>
      </c>
      <c r="E36" s="12"/>
    </row>
    <row r="37" spans="1:5" ht="24" customHeight="1">
      <c r="A37" s="8" t="s">
        <v>21</v>
      </c>
      <c r="B37" s="7">
        <v>1590</v>
      </c>
      <c r="D37" s="11">
        <f t="shared" si="2"/>
        <v>0.453781368707351</v>
      </c>
      <c r="E37" s="15"/>
    </row>
    <row r="38" spans="1:5" ht="24" customHeight="1">
      <c r="A38" s="8" t="s">
        <v>22</v>
      </c>
      <c r="B38" s="14">
        <v>1431.51</v>
      </c>
      <c r="D38" s="11">
        <f t="shared" si="2"/>
        <v>0.4085487843511069</v>
      </c>
      <c r="E38" s="15"/>
    </row>
    <row r="39" spans="1:5" ht="24" customHeight="1">
      <c r="A39" s="8" t="s">
        <v>23</v>
      </c>
      <c r="B39" s="14">
        <v>1051</v>
      </c>
      <c r="D39" s="11">
        <f t="shared" si="2"/>
        <v>0.2999523386864314</v>
      </c>
      <c r="E39" s="11">
        <f>D37+D38+D39+D40</f>
        <v>11.291025117797648</v>
      </c>
    </row>
    <row r="40" spans="1:5" ht="24" customHeight="1">
      <c r="A40" s="8" t="s">
        <v>24</v>
      </c>
      <c r="B40" s="14">
        <v>35490</v>
      </c>
      <c r="D40" s="11">
        <f t="shared" si="2"/>
        <v>10.128742626052759</v>
      </c>
      <c r="E40" s="11">
        <f>B37+B38+B39+B40</f>
        <v>39562.51</v>
      </c>
    </row>
    <row r="41" spans="1:5" ht="24" customHeight="1">
      <c r="A41" s="2" t="s">
        <v>4</v>
      </c>
      <c r="B41" s="5">
        <f>SUM(B30:B40)</f>
        <v>99193.36</v>
      </c>
      <c r="D41" s="12"/>
      <c r="E41" s="13"/>
    </row>
  </sheetData>
  <sheetProtection/>
  <mergeCells count="4">
    <mergeCell ref="A1:B1"/>
    <mergeCell ref="A3:B3"/>
    <mergeCell ref="A14:B14"/>
    <mergeCell ref="A29:B2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2023-11-27T08:39:07Z</cp:lastPrinted>
  <dcterms:created xsi:type="dcterms:W3CDTF">1996-10-08T23:32:33Z</dcterms:created>
  <dcterms:modified xsi:type="dcterms:W3CDTF">2024-04-19T05:47:03Z</dcterms:modified>
  <cp:category/>
  <cp:version/>
  <cp:contentType/>
  <cp:contentStatus/>
</cp:coreProperties>
</file>